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10\Serveur\2.Secrétariat ingénieurs\2025\25-04-03-LIMOGES-ACCELERATEUR A PARTICULES-CHU LIMOGES\05-DCE\X. Rendu Ingépole DCE\2-DPGF\"/>
    </mc:Choice>
  </mc:AlternateContent>
  <xr:revisionPtr revIDLastSave="0" documentId="13_ncr:1_{8C0CF7A7-42D7-43F0-AFCC-D2B14F852B0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N°06 REVETEMENTS DE SOL SO" sheetId="1" r:id="rId1"/>
  </sheets>
  <definedNames>
    <definedName name="_xlnm.Print_Titles" localSheetId="0">'Lot N°06 REVETEMENTS DE SOL SO'!$1:$2</definedName>
    <definedName name="_xlnm.Print_Area" localSheetId="0">'Lot N°06 REVETEMENTS DE SOL SO'!$A$1:$G$27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1" l="1"/>
  <c r="G9" i="1"/>
  <c r="G12" i="1"/>
  <c r="G13" i="1"/>
  <c r="G24" i="1" s="1"/>
  <c r="G15" i="1"/>
  <c r="G16" i="1"/>
  <c r="G19" i="1"/>
  <c r="G21" i="1"/>
  <c r="B25" i="1"/>
  <c r="G25" i="1" l="1"/>
  <c r="G26" i="1" s="1"/>
</calcChain>
</file>

<file path=xl/sharedStrings.xml><?xml version="1.0" encoding="utf-8"?>
<sst xmlns="http://schemas.openxmlformats.org/spreadsheetml/2006/main" count="73" uniqueCount="73">
  <si>
    <t>DESIGNATION</t>
  </si>
  <si>
    <t>U</t>
  </si>
  <si>
    <t>Quantité</t>
  </si>
  <si>
    <t>Quantité ENTREPRISE</t>
  </si>
  <si>
    <t>Prix en €</t>
  </si>
  <si>
    <t>Total en €</t>
  </si>
  <si>
    <t>06.1</t>
  </si>
  <si>
    <t>DESCRIPTION DES OUVRAGES</t>
  </si>
  <si>
    <t>CH3</t>
  </si>
  <si>
    <t>06.1.1</t>
  </si>
  <si>
    <t>PRECHAUFFAGE ET DESHUMIDIFICATEUR</t>
  </si>
  <si>
    <t>CH4</t>
  </si>
  <si>
    <t>Pour mémoire</t>
  </si>
  <si>
    <t>PM</t>
  </si>
  <si>
    <t>ART</t>
  </si>
  <si>
    <t>000-D984</t>
  </si>
  <si>
    <t>06.1.2</t>
  </si>
  <si>
    <t>PREPARATION DES SOLS SOUPLES</t>
  </si>
  <si>
    <t>CH4</t>
  </si>
  <si>
    <t>06.1.2.1</t>
  </si>
  <si>
    <t>PREPARATION DU SUPPORT "BETON EXISTANT-RAGREAGE"</t>
  </si>
  <si>
    <t>CH5</t>
  </si>
  <si>
    <t>Mortier de lissage et de ragréage - P3</t>
  </si>
  <si>
    <t>M2</t>
  </si>
  <si>
    <t>ART</t>
  </si>
  <si>
    <t>ERI-I911</t>
  </si>
  <si>
    <t>06.1.3</t>
  </si>
  <si>
    <t>REVETEMENT DE SOL SOUPLE</t>
  </si>
  <si>
    <t>CH4</t>
  </si>
  <si>
    <t>06.1.3.1</t>
  </si>
  <si>
    <t>FINITION PVC "EN LES - COMPACT"</t>
  </si>
  <si>
    <t>CH5</t>
  </si>
  <si>
    <t>En lès - iQ Granit - U4.P3.E2/3.C2</t>
  </si>
  <si>
    <t>M2</t>
  </si>
  <si>
    <t>ART</t>
  </si>
  <si>
    <t>000-C887</t>
  </si>
  <si>
    <t>Remontées en plinthes</t>
  </si>
  <si>
    <t>ML</t>
  </si>
  <si>
    <t>ART</t>
  </si>
  <si>
    <t>ERI-I913</t>
  </si>
  <si>
    <t>06.1.3.2</t>
  </si>
  <si>
    <t>FINITION PVC "EN LES ELECTRO-CONDUCTEUR"</t>
  </si>
  <si>
    <t>CH5</t>
  </si>
  <si>
    <t>En lès - iQ Granit SD - U4.P3.E2/3.C2</t>
  </si>
  <si>
    <t>M2</t>
  </si>
  <si>
    <t>ART</t>
  </si>
  <si>
    <t>000-E198</t>
  </si>
  <si>
    <t>Remontées en plinthes</t>
  </si>
  <si>
    <t>ML</t>
  </si>
  <si>
    <t>ART</t>
  </si>
  <si>
    <t>JET-A907</t>
  </si>
  <si>
    <t>06.1.4</t>
  </si>
  <si>
    <t>ACCESSOIRES</t>
  </si>
  <si>
    <t>CH4</t>
  </si>
  <si>
    <t>06.1.4.1</t>
  </si>
  <si>
    <t>PLINTHES PVC</t>
  </si>
  <si>
    <t>CH5</t>
  </si>
  <si>
    <t>L'ensemble suivant CCTP</t>
  </si>
  <si>
    <t>ML</t>
  </si>
  <si>
    <t>ART</t>
  </si>
  <si>
    <t>ERI-D277</t>
  </si>
  <si>
    <t>06.1.4.2</t>
  </si>
  <si>
    <t>BARRE DE SEUIL "ALUMINIUM"</t>
  </si>
  <si>
    <t>CH5</t>
  </si>
  <si>
    <t>Barre de seuil a fixation invisible</t>
  </si>
  <si>
    <t>ML</t>
  </si>
  <si>
    <t>ART</t>
  </si>
  <si>
    <t>BSAD</t>
  </si>
  <si>
    <t>Montant HT du Lot N°06 REVETEMENTS DE SOL SOUPLES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</si>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</sst>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4" x14ac:knownFonts="1">
    <font>
      <sz val="11"/>
      <color theme="1"/>
      <name val="Calibri"/>
      <family val="2"/>
      <scheme val="minor"/>
    </font>
    <font>
      <b/>
      <sz val="12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4"/>
      <color rgb="FF000000"/>
      <name val="arial"/>
      <family val="1"/>
    </font>
    <font>
      <sz val="11"/>
      <color rgb="FF000000"/>
      <name val="Arial"/>
      <family val="1"/>
    </font>
    <font>
      <b/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u/>
      <sz val="11"/>
      <color rgb="FF000000"/>
      <name val="arial"/>
      <family val="1"/>
    </font>
    <font>
      <b/>
      <sz val="10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9"/>
      <color rgb="FF00008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b/>
      <sz val="12"/>
      <color theme="1"/>
      <name val="Arial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1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 inden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 inden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 indent="1"/>
    </xf>
    <xf numFmtId="0" fontId="1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20" fillId="0" borderId="0" applyFill="0">
      <alignment horizontal="left" vertical="top" wrapText="1"/>
    </xf>
  </cellStyleXfs>
  <cellXfs count="34">
    <xf numFmtId="0" fontId="0" fillId="0" borderId="0" xfId="0"/>
    <xf numFmtId="0" fontId="0" fillId="0" borderId="16" xfId="0" applyBorder="1" applyAlignment="1">
      <alignment horizontal="left" vertical="top" wrapText="1"/>
    </xf>
    <xf numFmtId="0" fontId="0" fillId="0" borderId="14" xfId="0" applyBorder="1" applyAlignment="1">
      <alignment horizontal="center" vertical="top" wrapText="1"/>
    </xf>
    <xf numFmtId="0" fontId="21" fillId="0" borderId="15" xfId="0" applyFont="1" applyBorder="1" applyAlignment="1">
      <alignment horizontal="left" vertical="top" wrapText="1"/>
    </xf>
    <xf numFmtId="0" fontId="21" fillId="0" borderId="15" xfId="0" applyFon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1" fillId="2" borderId="9" xfId="1" applyFill="1" applyBorder="1">
      <alignment horizontal="left" vertical="top" wrapText="1"/>
    </xf>
    <xf numFmtId="0" fontId="4" fillId="0" borderId="6" xfId="10" applyBorder="1">
      <alignment horizontal="left" vertical="top" wrapText="1" inden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6" fillId="0" borderId="6" xfId="14" applyBorder="1">
      <alignment horizontal="left" vertical="top" wrapText="1" indent="1"/>
    </xf>
    <xf numFmtId="0" fontId="1" fillId="0" borderId="9" xfId="1" applyBorder="1">
      <alignment horizontal="left" vertical="top" wrapText="1"/>
    </xf>
    <xf numFmtId="0" fontId="12" fillId="0" borderId="6" xfId="27" applyBorder="1">
      <alignment horizontal="left" vertical="top" wrapText="1" indent="1"/>
    </xf>
    <xf numFmtId="0" fontId="0" fillId="0" borderId="7" xfId="0" applyBorder="1" applyAlignment="1" applyProtection="1">
      <alignment horizontal="left" vertical="top"/>
      <protection locked="0"/>
    </xf>
    <xf numFmtId="165" fontId="0" fillId="0" borderId="7" xfId="0" applyNumberFormat="1" applyBorder="1" applyAlignment="1" applyProtection="1">
      <alignment horizontal="right" vertical="top" wrapText="1"/>
      <protection locked="0"/>
    </xf>
    <xf numFmtId="0" fontId="0" fillId="0" borderId="7" xfId="0" applyBorder="1" applyAlignment="1" applyProtection="1">
      <alignment horizontal="right" vertical="top" wrapText="1"/>
      <protection locked="0"/>
    </xf>
    <xf numFmtId="164" fontId="0" fillId="0" borderId="7" xfId="0" applyNumberFormat="1" applyBorder="1" applyAlignment="1" applyProtection="1">
      <alignment horizontal="right" vertical="top" wrapText="1"/>
      <protection locked="0"/>
    </xf>
    <xf numFmtId="164" fontId="0" fillId="0" borderId="8" xfId="0" applyNumberFormat="1" applyBorder="1" applyAlignment="1" applyProtection="1">
      <alignment horizontal="right" vertical="top" wrapText="1"/>
      <protection locked="0"/>
    </xf>
    <xf numFmtId="0" fontId="9" fillId="0" borderId="6" xfId="18" applyBorder="1">
      <alignment horizontal="left" vertical="top" wrapText="1" indent="1"/>
    </xf>
    <xf numFmtId="0" fontId="22" fillId="0" borderId="4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164" fontId="21" fillId="0" borderId="0" xfId="0" applyNumberFormat="1" applyFont="1" applyAlignment="1">
      <alignment horizontal="right" vertical="top" wrapText="1"/>
    </xf>
    <xf numFmtId="165" fontId="23" fillId="2" borderId="0" xfId="0" applyNumberFormat="1" applyFont="1" applyFill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36000</xdr:colOff>
      <xdr:row>0</xdr:row>
      <xdr:rowOff>78261</xdr:rowOff>
    </xdr:from>
    <xdr:to>
      <xdr:col>5</xdr:col>
      <xdr:colOff>191625</xdr:colOff>
      <xdr:row>0</xdr:row>
      <xdr:rowOff>762000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36000" y="78261"/>
          <a:ext cx="6327825" cy="6837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800" b="0" i="0">
              <a:solidFill>
                <a:srgbClr val="000000"/>
              </a:solidFill>
              <a:latin typeface="Arial"/>
            </a:rPr>
            <a:t>Maître d'ouvrage : CHU DUPUYTREN - 2 allée Martin Luther King - 87000 LIMOGES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Arial"/>
            </a:rPr>
            <a:t>Nom de l'opération : INSTALLATION DUN NOUVEL ACCELERATEUR A PARTICULES SUR LE SITE DU CHU DE LIMOGES - 2 allée Martin Luther King - 87000 LIMOGES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Arial"/>
            </a:rPr>
            <a:t>DCE - Lot N°06 REVETEMENTS DE SOL SOUPLES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28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L20" sqref="L20"/>
    </sheetView>
  </sheetViews>
  <sheetFormatPr baseColWidth="10" defaultColWidth="10.7109375" defaultRowHeight="15" x14ac:dyDescent="0.25"/>
  <cols>
    <col min="1" max="1" width="15.7109375" customWidth="1"/>
    <col min="2" max="2" width="50.7109375" customWidth="1"/>
    <col min="3" max="3" width="4.7109375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ht="68.099999999999994" customHeight="1" x14ac:dyDescent="0.25">
      <c r="A1" s="31"/>
      <c r="B1" s="32"/>
      <c r="C1" s="32"/>
      <c r="D1" s="32"/>
      <c r="E1" s="32"/>
      <c r="F1" s="32"/>
      <c r="G1" s="33"/>
    </row>
    <row r="2" spans="1:702" ht="45" x14ac:dyDescent="0.25">
      <c r="A2" s="1"/>
      <c r="B2" s="2" t="s">
        <v>0</v>
      </c>
      <c r="C2" s="3" t="s">
        <v>1</v>
      </c>
      <c r="D2" s="4" t="s">
        <v>2</v>
      </c>
      <c r="E2" s="4" t="s">
        <v>3</v>
      </c>
      <c r="F2" s="4" t="s">
        <v>4</v>
      </c>
      <c r="G2" s="4" t="s">
        <v>5</v>
      </c>
    </row>
    <row r="3" spans="1:702" x14ac:dyDescent="0.25">
      <c r="A3" s="5"/>
      <c r="B3" s="6"/>
      <c r="C3" s="7"/>
      <c r="D3" s="7"/>
      <c r="E3" s="7"/>
      <c r="F3" s="7"/>
      <c r="G3" s="8"/>
    </row>
    <row r="4" spans="1:702" ht="18" x14ac:dyDescent="0.25">
      <c r="A4" s="9" t="s">
        <v>6</v>
      </c>
      <c r="B4" s="10" t="s">
        <v>7</v>
      </c>
      <c r="C4" s="11"/>
      <c r="D4" s="11"/>
      <c r="E4" s="11"/>
      <c r="F4" s="11"/>
      <c r="G4" s="12"/>
      <c r="ZY4" t="s">
        <v>8</v>
      </c>
      <c r="ZZ4" s="13"/>
    </row>
    <row r="5" spans="1:702" ht="15.75" customHeight="1" x14ac:dyDescent="0.25">
      <c r="A5" s="9" t="s">
        <v>9</v>
      </c>
      <c r="B5" s="14" t="s">
        <v>10</v>
      </c>
      <c r="C5" s="11"/>
      <c r="D5" s="11"/>
      <c r="E5" s="11"/>
      <c r="F5" s="11"/>
      <c r="G5" s="12"/>
      <c r="ZY5" t="s">
        <v>11</v>
      </c>
      <c r="ZZ5" s="13"/>
    </row>
    <row r="6" spans="1:702" ht="15.75" x14ac:dyDescent="0.25">
      <c r="A6" s="15"/>
      <c r="B6" s="16" t="s">
        <v>12</v>
      </c>
      <c r="C6" s="17" t="s">
        <v>13</v>
      </c>
      <c r="D6" s="18"/>
      <c r="E6" s="19"/>
      <c r="F6" s="20"/>
      <c r="G6" s="21">
        <f>ROUND(D6*F6,2)</f>
        <v>0</v>
      </c>
      <c r="ZY6" t="s">
        <v>14</v>
      </c>
      <c r="ZZ6" s="13" t="s">
        <v>15</v>
      </c>
    </row>
    <row r="7" spans="1:702" ht="15.75" x14ac:dyDescent="0.25">
      <c r="A7" s="9" t="s">
        <v>16</v>
      </c>
      <c r="B7" s="14" t="s">
        <v>17</v>
      </c>
      <c r="C7" s="11"/>
      <c r="D7" s="11"/>
      <c r="E7" s="11"/>
      <c r="F7" s="11"/>
      <c r="G7" s="12"/>
      <c r="ZY7" t="s">
        <v>18</v>
      </c>
      <c r="ZZ7" s="13"/>
    </row>
    <row r="8" spans="1:702" ht="30" x14ac:dyDescent="0.25">
      <c r="A8" s="9" t="s">
        <v>19</v>
      </c>
      <c r="B8" s="22" t="s">
        <v>20</v>
      </c>
      <c r="C8" s="11"/>
      <c r="D8" s="11"/>
      <c r="E8" s="11"/>
      <c r="F8" s="11"/>
      <c r="G8" s="12"/>
      <c r="ZY8" t="s">
        <v>21</v>
      </c>
      <c r="ZZ8" s="13"/>
    </row>
    <row r="9" spans="1:702" ht="15.75" x14ac:dyDescent="0.25">
      <c r="A9" s="15"/>
      <c r="B9" s="16" t="s">
        <v>22</v>
      </c>
      <c r="C9" s="17" t="s">
        <v>23</v>
      </c>
      <c r="D9" s="20">
        <v>73.099999999999994</v>
      </c>
      <c r="E9" s="19"/>
      <c r="F9" s="20"/>
      <c r="G9" s="21">
        <f>ROUND(D9*F9,2)</f>
        <v>0</v>
      </c>
      <c r="ZY9" t="s">
        <v>24</v>
      </c>
      <c r="ZZ9" s="13" t="s">
        <v>25</v>
      </c>
    </row>
    <row r="10" spans="1:702" ht="15.75" x14ac:dyDescent="0.25">
      <c r="A10" s="9" t="s">
        <v>26</v>
      </c>
      <c r="B10" s="14" t="s">
        <v>27</v>
      </c>
      <c r="C10" s="11"/>
      <c r="D10" s="11"/>
      <c r="E10" s="11"/>
      <c r="F10" s="11"/>
      <c r="G10" s="12"/>
      <c r="ZY10" t="s">
        <v>28</v>
      </c>
      <c r="ZZ10" s="13"/>
    </row>
    <row r="11" spans="1:702" ht="15.75" x14ac:dyDescent="0.25">
      <c r="A11" s="9" t="s">
        <v>29</v>
      </c>
      <c r="B11" s="22" t="s">
        <v>30</v>
      </c>
      <c r="C11" s="11"/>
      <c r="D11" s="11"/>
      <c r="E11" s="11"/>
      <c r="F11" s="11"/>
      <c r="G11" s="12"/>
      <c r="ZY11" t="s">
        <v>31</v>
      </c>
      <c r="ZZ11" s="13"/>
    </row>
    <row r="12" spans="1:702" ht="15.75" x14ac:dyDescent="0.25">
      <c r="A12" s="15"/>
      <c r="B12" s="16" t="s">
        <v>32</v>
      </c>
      <c r="C12" s="17" t="s">
        <v>33</v>
      </c>
      <c r="D12" s="20">
        <v>30.6</v>
      </c>
      <c r="E12" s="19"/>
      <c r="F12" s="20"/>
      <c r="G12" s="21">
        <f>ROUND(D12*F12,2)</f>
        <v>0</v>
      </c>
      <c r="ZY12" t="s">
        <v>34</v>
      </c>
      <c r="ZZ12" s="13" t="s">
        <v>35</v>
      </c>
    </row>
    <row r="13" spans="1:702" ht="15.75" x14ac:dyDescent="0.25">
      <c r="A13" s="15"/>
      <c r="B13" s="16" t="s">
        <v>36</v>
      </c>
      <c r="C13" s="17" t="s">
        <v>37</v>
      </c>
      <c r="D13" s="20">
        <v>39.1</v>
      </c>
      <c r="E13" s="19"/>
      <c r="F13" s="20"/>
      <c r="G13" s="21">
        <f>ROUND(D13*F13,2)</f>
        <v>0</v>
      </c>
      <c r="ZY13" t="s">
        <v>38</v>
      </c>
      <c r="ZZ13" s="13" t="s">
        <v>39</v>
      </c>
    </row>
    <row r="14" spans="1:702" ht="30" x14ac:dyDescent="0.25">
      <c r="A14" s="9" t="s">
        <v>40</v>
      </c>
      <c r="B14" s="22" t="s">
        <v>41</v>
      </c>
      <c r="C14" s="11"/>
      <c r="D14" s="11"/>
      <c r="E14" s="11"/>
      <c r="F14" s="11"/>
      <c r="G14" s="12"/>
      <c r="ZY14" t="s">
        <v>42</v>
      </c>
      <c r="ZZ14" s="13"/>
    </row>
    <row r="15" spans="1:702" ht="15.75" x14ac:dyDescent="0.25">
      <c r="A15" s="15"/>
      <c r="B15" s="16" t="s">
        <v>43</v>
      </c>
      <c r="C15" s="17" t="s">
        <v>44</v>
      </c>
      <c r="D15" s="20">
        <v>42.5</v>
      </c>
      <c r="E15" s="19"/>
      <c r="F15" s="20"/>
      <c r="G15" s="21">
        <f>ROUND(D15*F15,2)</f>
        <v>0</v>
      </c>
      <c r="ZY15" t="s">
        <v>45</v>
      </c>
      <c r="ZZ15" s="13" t="s">
        <v>46</v>
      </c>
    </row>
    <row r="16" spans="1:702" ht="15.75" x14ac:dyDescent="0.25">
      <c r="A16" s="15"/>
      <c r="B16" s="16" t="s">
        <v>47</v>
      </c>
      <c r="C16" s="17" t="s">
        <v>48</v>
      </c>
      <c r="D16" s="20">
        <v>37.200000000000003</v>
      </c>
      <c r="E16" s="19"/>
      <c r="F16" s="20"/>
      <c r="G16" s="21">
        <f>ROUND(D16*F16,2)</f>
        <v>0</v>
      </c>
      <c r="ZY16" t="s">
        <v>49</v>
      </c>
      <c r="ZZ16" s="13" t="s">
        <v>50</v>
      </c>
    </row>
    <row r="17" spans="1:702" ht="15.75" x14ac:dyDescent="0.25">
      <c r="A17" s="9" t="s">
        <v>51</v>
      </c>
      <c r="B17" s="14" t="s">
        <v>52</v>
      </c>
      <c r="C17" s="11"/>
      <c r="D17" s="11"/>
      <c r="E17" s="11"/>
      <c r="F17" s="11"/>
      <c r="G17" s="12"/>
      <c r="ZY17" t="s">
        <v>53</v>
      </c>
      <c r="ZZ17" s="13"/>
    </row>
    <row r="18" spans="1:702" ht="15.75" x14ac:dyDescent="0.25">
      <c r="A18" s="9" t="s">
        <v>54</v>
      </c>
      <c r="B18" s="22" t="s">
        <v>55</v>
      </c>
      <c r="C18" s="11"/>
      <c r="D18" s="11"/>
      <c r="E18" s="11"/>
      <c r="F18" s="11"/>
      <c r="G18" s="12"/>
      <c r="ZY18" t="s">
        <v>56</v>
      </c>
      <c r="ZZ18" s="13"/>
    </row>
    <row r="19" spans="1:702" ht="15.75" x14ac:dyDescent="0.25">
      <c r="A19" s="15"/>
      <c r="B19" s="16" t="s">
        <v>57</v>
      </c>
      <c r="C19" s="17" t="s">
        <v>58</v>
      </c>
      <c r="D19" s="20">
        <v>13</v>
      </c>
      <c r="E19" s="19"/>
      <c r="F19" s="20"/>
      <c r="G19" s="21">
        <f>ROUND(D19*F19,2)</f>
        <v>0</v>
      </c>
      <c r="ZY19" t="s">
        <v>59</v>
      </c>
      <c r="ZZ19" s="13" t="s">
        <v>60</v>
      </c>
    </row>
    <row r="20" spans="1:702" ht="15.75" x14ac:dyDescent="0.25">
      <c r="A20" s="9" t="s">
        <v>61</v>
      </c>
      <c r="B20" s="22" t="s">
        <v>62</v>
      </c>
      <c r="C20" s="11"/>
      <c r="D20" s="11"/>
      <c r="E20" s="11"/>
      <c r="F20" s="11"/>
      <c r="G20" s="12"/>
      <c r="ZY20" t="s">
        <v>63</v>
      </c>
      <c r="ZZ20" s="13"/>
    </row>
    <row r="21" spans="1:702" ht="15.75" x14ac:dyDescent="0.25">
      <c r="A21" s="15"/>
      <c r="B21" s="16" t="s">
        <v>64</v>
      </c>
      <c r="C21" s="17" t="s">
        <v>65</v>
      </c>
      <c r="D21" s="20">
        <v>4.3</v>
      </c>
      <c r="E21" s="19"/>
      <c r="F21" s="20"/>
      <c r="G21" s="21">
        <f>ROUND(D21*F21,2)</f>
        <v>0</v>
      </c>
      <c r="ZY21" t="s">
        <v>66</v>
      </c>
      <c r="ZZ21" s="13" t="s">
        <v>67</v>
      </c>
    </row>
    <row r="22" spans="1:702" ht="15.75" x14ac:dyDescent="0.25">
      <c r="A22" s="23"/>
      <c r="B22" s="24"/>
      <c r="C22" s="25"/>
      <c r="D22" s="25"/>
      <c r="E22" s="25"/>
      <c r="F22" s="25"/>
      <c r="G22" s="26"/>
    </row>
    <row r="23" spans="1:702" x14ac:dyDescent="0.25">
      <c r="A23" s="27"/>
      <c r="B23" s="27"/>
      <c r="C23" s="27"/>
      <c r="D23" s="27"/>
      <c r="E23" s="27"/>
      <c r="F23" s="27"/>
      <c r="G23" s="27"/>
    </row>
    <row r="24" spans="1:702" ht="30" x14ac:dyDescent="0.25">
      <c r="B24" s="28" t="s">
        <v>68</v>
      </c>
      <c r="G24" s="29">
        <f>SUBTOTAL(109,G4:G22)</f>
        <v>0</v>
      </c>
      <c r="ZY24" t="s">
        <v>69</v>
      </c>
    </row>
    <row r="25" spans="1:702" x14ac:dyDescent="0.25">
      <c r="A25" s="30">
        <v>20</v>
      </c>
      <c r="B25" s="28" t="str">
        <f>CONCATENATE("Montant TVA (",A25,"%)")</f>
        <v>Montant TVA (20%)</v>
      </c>
      <c r="G25" s="29">
        <f>(G24*A25)/100</f>
        <v>0</v>
      </c>
      <c r="ZY25" t="s">
        <v>70</v>
      </c>
    </row>
    <row r="26" spans="1:702" x14ac:dyDescent="0.25">
      <c r="B26" s="28" t="s">
        <v>71</v>
      </c>
      <c r="G26" s="29">
        <f>G24+G25</f>
        <v>0</v>
      </c>
      <c r="ZY26" t="s">
        <v>72</v>
      </c>
    </row>
    <row r="27" spans="1:702" x14ac:dyDescent="0.25">
      <c r="G27" s="29"/>
    </row>
    <row r="28" spans="1:702" x14ac:dyDescent="0.25">
      <c r="G28" s="29"/>
    </row>
  </sheetData>
  <mergeCells count="1">
    <mergeCell ref="A1:G1"/>
  </mergeCells>
  <printOptions horizontalCentered="1"/>
  <pageMargins left="0.08" right="0.08" top="0.06" bottom="0.08" header="0.76" footer="0.76"/>
  <pageSetup paperSize="9" scale="9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N°06 REVETEMENTS DE SOL SO</vt:lpstr>
      <vt:lpstr>'Lot N°06 REVETEMENTS DE SOL SO'!Impression_des_titres</vt:lpstr>
      <vt:lpstr>'Lot N°06 REVETEMENTS DE SOL SO'!Zone_d_impression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TROUTAUD</dc:creator>
  <cp:lastModifiedBy>TROUTAUD</cp:lastModifiedBy>
  <cp:lastPrinted>2025-11-21T11:10:52Z</cp:lastPrinted>
  <dcterms:created xsi:type="dcterms:W3CDTF">2025-11-21T11:08:37Z</dcterms:created>
  <dcterms:modified xsi:type="dcterms:W3CDTF">2025-11-21T11:18:41Z</dcterms:modified>
</cp:coreProperties>
</file>